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460" activeTab="0"/>
  </bookViews>
  <sheets>
    <sheet name="część I" sheetId="1" r:id="rId1"/>
    <sheet name="Arkusz1" sheetId="2" r:id="rId2"/>
  </sheets>
  <definedNames>
    <definedName name="_xlnm.Print_Area" localSheetId="0">'część I'!$A$1:$Q$51</definedName>
  </definedNames>
  <calcPr fullCalcOnLoad="1"/>
</workbook>
</file>

<file path=xl/sharedStrings.xml><?xml version="1.0" encoding="utf-8"?>
<sst xmlns="http://schemas.openxmlformats.org/spreadsheetml/2006/main" count="163" uniqueCount="120">
  <si>
    <t>Lp.</t>
  </si>
  <si>
    <t>....................................................................................</t>
  </si>
  <si>
    <t>Jedn. miary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</si>
  <si>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</si>
  <si>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</si>
  <si>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</si>
  <si>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</si>
  <si>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</si>
  <si>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</si>
  <si>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</si>
  <si>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miejscowość, data</t>
  </si>
  <si>
    <t>……………………………………………………</t>
  </si>
  <si>
    <t>ZAMÓWIENIE PODSTAWOWE</t>
  </si>
  <si>
    <t>Stawka podatku VAT [%]</t>
  </si>
  <si>
    <t xml:space="preserve">Wartość brutto [zł] </t>
  </si>
  <si>
    <t>Cena jedn. netto [zł/kg]</t>
  </si>
  <si>
    <t>RAZEM*</t>
  </si>
  <si>
    <t>Wartość netto [zł]</t>
  </si>
  <si>
    <t>kg</t>
  </si>
  <si>
    <t>ZAMÓWIENIE W RAMACH PRAWA OPCJI</t>
  </si>
  <si>
    <t>RAZEM: ZAMÓWIENIE PODSTAWOWE + OPCJA</t>
  </si>
  <si>
    <t>Ilość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</si>
  <si>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</si>
  <si>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</si>
  <si>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</si>
  <si>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</si>
  <si>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</si>
  <si>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</si>
  <si>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</si>
  <si>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</si>
  <si>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</si>
  <si>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kol. 14</t>
  </si>
  <si>
    <t>kol. 15</t>
  </si>
  <si>
    <t>kol. 16</t>
  </si>
  <si>
    <t>kol. 17</t>
  </si>
  <si>
    <t>Załacznik nr 2A do SWZ</t>
  </si>
  <si>
    <t>…………………………………………………   
(dokument należy podpisać kwalifikowanym podpisem elektronicznym lub podpisem osobistym lub zaufanym przez osobę lub osoby umocowane do złożenia podpisu w imieniu Wykonawcy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</si>
  <si>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</si>
  <si>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</si>
  <si>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</si>
  <si>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</si>
  <si>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</si>
  <si>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</si>
  <si>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</si>
  <si>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</si>
  <si>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</si>
  <si>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</si>
  <si>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</si>
  <si>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</si>
  <si>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</si>
  <si>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</si>
  <si>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</si>
  <si>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</si>
  <si>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</si>
  <si>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</si>
  <si>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</si>
  <si>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</si>
  <si>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</si>
  <si>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</si>
  <si>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</si>
  <si>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</si>
  <si>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</si>
  <si>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</si>
  <si>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</si>
  <si>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</si>
  <si>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</si>
  <si>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</si>
  <si>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Znak sprawy: ZE3.KG.26.3.2022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</si>
  <si>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</si>
  <si>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</si>
  <si>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</si>
  <si>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</si>
  <si>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</si>
  <si>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</si>
  <si>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</si>
  <si>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</si>
  <si>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</si>
  <si>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Cebula czerwona kl. I świeża, dojrzała, bez plam, oznak gnicia, uszkodzeń skóry</t>
  </si>
  <si>
    <t>Cukinia zielona - kl. I świeża, dojrzała, bez plam, oznak gnicia, uszkodzeń skóry</t>
  </si>
  <si>
    <t>Cytryny - kl. I świeże, dojrzałe, bez plam, oznak gnicia, uszkodzeń skóry</t>
  </si>
  <si>
    <t>Kalarepa (bez liści)  - kl. I świeża, dojrzała, bez plam, oznak gnicia, uszkodzeń skóry</t>
  </si>
  <si>
    <t>szt</t>
  </si>
  <si>
    <t>Kapusta kiszona - kl. I, Nie dopuszcza się produktów konserwowanych askorbinianem potasu. Nie dopuszcza się stosowania octu, substancji słodzących, wybielaczy, przyspieszaczy fermentacji.</t>
  </si>
  <si>
    <t>Kapusta pekińska - kl.I świeża, dojrzała, bez plam, oznak gnicia, uszkodzeń skóry</t>
  </si>
  <si>
    <t>pęczek</t>
  </si>
  <si>
    <t>Mandarynka - kl. I świeża, dojrzała, bez plam, oznak gnicia, uszkodzeń skóry</t>
  </si>
  <si>
    <t>szt.</t>
  </si>
  <si>
    <t xml:space="preserve">Ogórek kiszony - kl. I, Nie dopuszcza się produktów konserwowanych askorbinianem potasu. Nie dopuszcza się stosowania octu, substancji słodzących, wybielaczy, przyspieszaczy </t>
  </si>
  <si>
    <t>Papryka czerwona - kl. I świeża, dojrzała, bez plam, oznak gnicia, uszkodzeń skóry</t>
  </si>
  <si>
    <t>Papryka żółta - kl. I świeża, dojrzała, bez plam, oznak gnicia, uszkodzeń skóry</t>
  </si>
  <si>
    <t>Pomarańcza - kl. I świeża, dojrzała, bez plam, oznak gnicia, uszkodzeń skóry</t>
  </si>
  <si>
    <t>Banany, kl. I świeże, twarde (nieprzejrzałe, bez czarnych plam), całe, zdrowe (bez śladów gnicia i pleśni), czyste, bez zniekształceń; kolor od jasno zielonkawej do jasnożółtej. Długość owocu nie mniej niż 140mm; termin przydatności do spożycia winien wynosić nie mniej niż 7 dni od daty dostawy do magazynu zamawiającego</t>
  </si>
  <si>
    <t>Arbuz - kl. I świeży, dojrzały, bez plam, oznak gnicia, uszkodzeń skóry. waga pojedynczej sztuki nie mniej ni 2 kg. Termin przydatności do spożycia winien wynosić nie mniej niż 7 dni od daty dostawy do magazynu zamawiającego.</t>
  </si>
  <si>
    <t>Ziemniaki jadalne luz kl. I - spełniające wymagania normy PN - 75/R-74450 świeże, dojrzałe, bez plam, oznak gnicia, uszkodzeń skóry (średnica od 40 do 120mm), nienadmarznięte; termin przydatności do spożycia winien wynosić nie mniej niż 14 dni od daty dostawy do magazynu zamawiającego</t>
  </si>
  <si>
    <t>Ziemniaki młode jadalne luz kl. I, świeże, bez plam, oznak gnicia, uszkodzeń skóry, (min. średnica 30mm); termin przydatności do spożycia winien wynosić nie mniej niż 14 dni od daty dostawy do magazynu zamawiającego.</t>
  </si>
  <si>
    <t xml:space="preserve">Burak czerwony luz - kl. I, świeży, dojrzały, bez plam, oznak gnicia, uszkodzeń skóry; barwa ciemnoczerwona; średnica korzeni mierzona w najszerszym przekroju, od 4 do 10 cm; termin przydatności do spożycia winien wynosić nie mniej niż 14 dni od daty dostawy do magazynu zamawiającego </t>
  </si>
  <si>
    <t>Cebula kl. I świeża, dojrzała, bez plam, oznak gnicia, uszkodzeń skóry; średnica nie mniej niż 4 cm do 8 cm</t>
  </si>
  <si>
    <t>Marchew - kl. I, cała świeża, dojrzała, bez plam, oznak gnicia, uszkodzeń skóry; średnica korzeni mierzona w najszerszym przekroju od 2-4 cm; termin przydatności do spożycia winien wynosić nie mniej niż 14 dni od daty dostawy do magazynu zamawiającego</t>
  </si>
  <si>
    <t>Pietruszka korzeniowa, luz- kl. I świeża, dojrzała, bez plam, oznak gnicia, uszkodzeń skóry; średnica korzenia, mierzona w najszerszym miejscu od 30 do 60 mm; termin przydatności do spożycia winien wynosić nie mniej niż 14 dni od daty dostawy do magazynu zamawiającego</t>
  </si>
  <si>
    <t>Por - kl. I świeży, duży, dojrzały, bez plam, oznak gnicia, uszkodzeń skóry; minimalna średnica 20 mm; termin przydatności do spożycia winien wynosić nie mniej niż 14 dni od daty dostawy do magazynu zamawiającego</t>
  </si>
  <si>
    <t>Seler korzeniowy, luz - kl. I świeży, dojrzały, bez plam, oznak gnicia, uszkodzeń skóry; średnica korzenia mierzona w najszerszym miejscu od 70 do 130 mm (± dopuszczalna tolerancja do 30mm); termin przydatności do spożycia nie mniej niż 14 dni od daty dostawy do magazynu zamawiającego</t>
  </si>
  <si>
    <t>Ogórek zielony szklarniowy - kl. I świeży, dojrzały, bez plam, oznak gnicia, uszkodzeń skóry; Niedopuszczalny smak gorzki; barwa zielona, typowa dla odmiany; dł. min. 90mm max. 150mm. Termin przydatności do spożycia nie mniej niż 7 dni od daty dostawy do magazynu zamawiającego</t>
  </si>
  <si>
    <t>Kapusta biała - kl. I świeża, dojrzała, bez plam, oznak gnicia, uszkodzeń skóry, Masa główki 1200-1400 gram, tolerancja ±5%; termin przydatności do spożycia nie mniej niż 14 dni od daty dostawy do magazynu zamawiającego;</t>
  </si>
  <si>
    <t>Kapusta biała młoda - kl.I świeża, dojrzała, bez plam, oznak gnicia, uszkodzeń skóry; Masa główki 700-900 gram; tolerancja ±5%; termin przydatności do spożycia nie mniej niż 14 dni od daty dostawy do magazynu zamawiającego;</t>
  </si>
  <si>
    <t>Czosnek świeży, kraj pochodzenia: Polska- główki - kl. I, dojrzały, bez plam, oznak gnicia, uszkodzeń skóry; Minimalna średnica główek 30 mm. Termin przydatności do spożycia nie mniej niż 7 dni od daty dostawy do magazynu zamawiającego</t>
  </si>
  <si>
    <t>Pomidor - kl. I, świeży, dojrzały, bez plam, oznak gnicia, uszkodzeń skóry; minimalna średnica 30mm, maksymalna do 75mm;</t>
  </si>
  <si>
    <t>Pieczarki - kl. I świeże, dojrzałe, bez plam, oznak gnicia, uszkodzeń skóry; średnica kapelusza od 30-60mm; termin przydatności do spożycia nie mniej niż 4 dni od daty dostawy do magazynu zamawiającego; dopuszczalne są nieznaczne wady kształtu, zabarwienia, nieznaczne powierzchowne obicia pod warunkiem że nie wpływają one ujemnie na ogólny wygląd produktu, jego jakość, prezentację w opakowaniu</t>
  </si>
  <si>
    <t>Sałata lodowa - świeża, dojrzała, bez plam, oznak gnicia, uszkodzeń skóry; termin przydatności do spożycia nie mniej niż 3 dni od daty dostawy do magazynu zamawiającego</t>
  </si>
  <si>
    <t>Sałata masłowa - świeża, dojrzała, bez plam, oznak gnicia, uszkodzeń skóry; termin przydatności do spożycia nie mniej niż 3 dni od daty dostawy do magazynu zamawiającego</t>
  </si>
  <si>
    <t>Rzodkiewka - o masie ± 150g, kl. I świeża, dojrzała, bez plam, oznak gnicia, uszkodzeń skóry; termin przydatności do spożycia nie mniej niż 3 dni od daty dostawy do magazynu zamawiającego</t>
  </si>
  <si>
    <t>Śliwki morelowe - kl. I świeże, dojrzałe, bez plam, oznak gnicia, uszkodzeń; termin przydatności do spożycia nie mniej niż 3 dni od daty dostawy do magazynu zamawiającego</t>
  </si>
  <si>
    <t>Truskawki - kl. I świeże, dojrzałe, bez plam, oznak gnicia, uszkodzeń; termin przydatności do spożycia nie mniej niż 3 dni od daty dostawy do magazynu zamawiającego</t>
  </si>
  <si>
    <t>Winogrona bez pestki - kl. I, świeże, bez plam, oznak gnicia, uszkodzeń skóry; termin przydatności do spożycia nie mniej niż 3 dni od daty dostawy do magazynu zamawiającego</t>
  </si>
  <si>
    <t>Szczypiorek świeży - kl. I świeży, dojrzały, bez plam, oznak gnicia, uszkodzeń; masa pęczka szczypiorku 50 gram, długość nie większa nic 25 cm - tolerancja ±5%; termin przydatności do spożycia nie mniej niż 7 dni od daty dostawy do magazynu zamawiającego</t>
  </si>
  <si>
    <t>Nać pietruszki - kl. I świeża, dojrzała, bez plam, oznak gnicia; masa pęczka pietruszki 50 gr - tolerancja ±5%; termin przydatności do spożycia nie mniej niż 7 dni od daty dostawy do magazynu zamawiającego</t>
  </si>
  <si>
    <t>Koper zielony - kl. I świeży, dojrzały, bez plam, oznak gnicia; masa pęczka koperku 50 gram i dł. do 15 cm; termin przydatności do spożycia nie mniej niż 7 dni od daty dostawy do magazynu zamawiającego</t>
  </si>
  <si>
    <t>Melon żółty - świeży, dojrzały, bez plam, oznak gnicia, uszkodzeń skóry; masa jednostkowa od 0,8 kg do 1,3 kg</t>
  </si>
  <si>
    <t>Gruszka, odmiany: Konferencja, Paryżanka, Lukasówka, Red-Bonkreta, Faworytka, Komisówka, General Leclerc  - kl. I, świeża, dojrzała, bez plam, oznak gnicia, uszkodzeń skóry. Średnica mierzona w najszerszym przekroju poprzecznym wynosi 55mm, ± dopuszczalna tolerancja do 10mm</t>
  </si>
  <si>
    <t>Jabłka deserowe soczyste, słodko - winne, odmiany: Ala, Eliza, Cortland, Gala, Idared, Jonagold, Ligol, Lobo, Rubin, Szampion, Decosta, Jonagored,, Paula Red - kl. I; świeże, dojrzałe, bez plam, oznak gnicia, uszkodzeń skóry. Średnica mierzona w najszerszym przekroju poprzecznym wynosi 65mm, ± dopuszczalna tolerancja do 10mm.</t>
  </si>
  <si>
    <t>Zadanie: Dostawa warzyw i owoców do Zespołu Edukacyjnego nr 3 w Zielonej Górze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</si>
</sst>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  <numFmt numFmtId="173" formatCode="_-* #,##0.00\ [$zł-415]_-;\-* #,##0.00\ [$zł-415]_-;_-* &quot;-&quot;??\ [$zł-415]_-;_-@_-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4" fontId="7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44" fontId="4" fillId="0" borderId="11" xfId="62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4" fontId="13" fillId="33" borderId="11" xfId="62" applyFont="1" applyFill="1" applyBorder="1" applyAlignment="1">
      <alignment horizontal="center" vertical="center"/>
    </xf>
    <xf numFmtId="44" fontId="6" fillId="0" borderId="11" xfId="6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TELEFONY-TAB. (8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view="pageBreakPreview" zoomScaleSheetLayoutView="100" workbookViewId="0" topLeftCell="A43">
      <selection activeCell="G11" sqref="G11"/>
    </sheetView>
  </sheetViews>
  <sheetFormatPr defaultColWidth="9.00390625" defaultRowHeight="12.75"/>
  <cols>
    <col min="1" max="1" width="6.125" style="2" customWidth="1"/>
    <col min="2" max="2" width="31.125" style="30" customWidth="1"/>
    <col min="3" max="3" width="5.875" style="5" customWidth="1"/>
    <col min="4" max="4" width="9.125" style="5" customWidth="1"/>
    <col min="5" max="5" width="9.00390625" style="7" customWidth="1"/>
    <col min="6" max="6" width="7.375" style="7" customWidth="1"/>
    <col min="7" max="7" width="16.00390625" style="7" customWidth="1"/>
    <col min="8" max="8" width="14.625" style="7" customWidth="1"/>
    <col min="9" max="9" width="15.75390625" style="7" customWidth="1"/>
    <col min="10" max="10" width="7.875" style="7" customWidth="1"/>
    <col min="11" max="11" width="14.875" style="7" customWidth="1"/>
    <col min="12" max="12" width="12.375" style="7" customWidth="1"/>
    <col min="13" max="13" width="15.125" style="2" customWidth="1"/>
    <col min="14" max="14" width="8.375" style="2" customWidth="1"/>
    <col min="15" max="15" width="16.00390625" style="2" customWidth="1"/>
    <col min="16" max="16" width="15.00390625" style="2" customWidth="1"/>
    <col min="17" max="17" width="16.125" style="2" customWidth="1"/>
  </cols>
  <sheetData>
    <row r="1" spans="1:17" ht="12.75">
      <c r="A1" s="1"/>
      <c r="B1" s="29" t="s">
        <v>67</v>
      </c>
      <c r="C1" s="4"/>
      <c r="D1" s="4"/>
      <c r="E1" s="6"/>
      <c r="F1" s="6"/>
      <c r="G1" s="6"/>
      <c r="H1" s="6"/>
      <c r="I1" s="6"/>
      <c r="J1" s="6"/>
      <c r="K1" s="6"/>
      <c r="L1" s="6"/>
      <c r="M1" s="3"/>
      <c r="N1" s="44" t="s">
        <v>35</v>
      </c>
      <c r="O1" s="44"/>
      <c r="P1" s="44"/>
      <c r="Q1" s="44"/>
    </row>
    <row r="2" spans="1:17" ht="12.75">
      <c r="A2" s="1"/>
      <c r="B2" s="29"/>
      <c r="C2" s="4"/>
      <c r="D2" s="4"/>
      <c r="E2"/>
      <c r="F2"/>
      <c r="G2"/>
      <c r="H2"/>
      <c r="I2"/>
      <c r="J2"/>
      <c r="K2"/>
      <c r="L2"/>
      <c r="N2"/>
      <c r="O2"/>
      <c r="P2"/>
      <c r="Q2"/>
    </row>
    <row r="3" spans="1:17" ht="12.75">
      <c r="A3" s="1"/>
      <c r="C3" s="4"/>
      <c r="D3" s="4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 s="1"/>
      <c r="B4" s="42" t="s">
        <v>1</v>
      </c>
      <c r="C4" s="42"/>
      <c r="D4" s="42"/>
      <c r="E4" s="42"/>
      <c r="F4"/>
      <c r="G4"/>
      <c r="H4"/>
      <c r="I4"/>
      <c r="J4"/>
      <c r="K4"/>
      <c r="L4"/>
      <c r="M4"/>
      <c r="N4" s="42" t="s">
        <v>11</v>
      </c>
      <c r="O4" s="42"/>
      <c r="P4" s="42"/>
      <c r="Q4" s="42"/>
    </row>
    <row r="5" spans="1:17" ht="12.75">
      <c r="A5" s="1"/>
      <c r="B5" s="43" t="s">
        <v>9</v>
      </c>
      <c r="C5" s="43"/>
      <c r="D5" s="43"/>
      <c r="E5" s="43"/>
      <c r="N5" s="45" t="s">
        <v>10</v>
      </c>
      <c r="O5" s="45"/>
      <c r="P5" s="45"/>
      <c r="Q5" s="45"/>
    </row>
    <row r="6" spans="1:17" ht="12.75">
      <c r="A6" s="1"/>
      <c r="C6" s="4"/>
      <c r="D6" s="4"/>
      <c r="M6" s="9"/>
      <c r="N6" s="9"/>
      <c r="O6" s="9"/>
      <c r="P6" s="9"/>
      <c r="Q6" s="9"/>
    </row>
    <row r="7" spans="1:17" ht="41.25" customHeight="1">
      <c r="A7" s="38" t="s">
        <v>119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45" customHeight="1">
      <c r="A8" s="37" t="s">
        <v>0</v>
      </c>
      <c r="B8" s="37" t="s">
        <v>3</v>
      </c>
      <c r="C8" s="41" t="s">
        <v>2</v>
      </c>
      <c r="D8" s="41" t="s">
        <v>15</v>
      </c>
      <c r="E8" s="37" t="s">
        <v>13</v>
      </c>
      <c r="F8" s="41" t="s">
        <v>12</v>
      </c>
      <c r="G8" s="41"/>
      <c r="H8" s="41"/>
      <c r="I8" s="41"/>
      <c r="J8" s="41" t="s">
        <v>19</v>
      </c>
      <c r="K8" s="41"/>
      <c r="L8" s="41"/>
      <c r="M8" s="41"/>
      <c r="N8" s="41" t="s">
        <v>20</v>
      </c>
      <c r="O8" s="41"/>
      <c r="P8" s="41"/>
      <c r="Q8" s="41"/>
    </row>
    <row r="9" spans="1:17" ht="54.75" customHeight="1">
      <c r="A9" s="37"/>
      <c r="B9" s="37"/>
      <c r="C9" s="41"/>
      <c r="D9" s="41"/>
      <c r="E9" s="37"/>
      <c r="F9" s="27" t="s">
        <v>21</v>
      </c>
      <c r="G9" s="26" t="s">
        <v>17</v>
      </c>
      <c r="H9" s="27" t="s">
        <v>4</v>
      </c>
      <c r="I9" s="27" t="s">
        <v>14</v>
      </c>
      <c r="J9" s="27" t="s">
        <v>21</v>
      </c>
      <c r="K9" s="26" t="s">
        <v>17</v>
      </c>
      <c r="L9" s="27" t="s">
        <v>4</v>
      </c>
      <c r="M9" s="27" t="s">
        <v>14</v>
      </c>
      <c r="N9" s="27" t="s">
        <v>21</v>
      </c>
      <c r="O9" s="26" t="s">
        <v>17</v>
      </c>
      <c r="P9" s="27" t="s">
        <v>4</v>
      </c>
      <c r="Q9" s="27" t="s">
        <v>14</v>
      </c>
    </row>
    <row r="10" spans="1:17" s="10" customFormat="1" ht="39.75" customHeight="1">
      <c r="A10" s="28" t="s">
        <v>5</v>
      </c>
      <c r="B10" s="28" t="s">
        <v>6</v>
      </c>
      <c r="C10" s="28" t="s">
        <v>7</v>
      </c>
      <c r="D10" s="28" t="s">
        <v>8</v>
      </c>
      <c r="E10" s="28" t="s">
        <v>22</v>
      </c>
      <c r="F10" s="28" t="s">
        <v>23</v>
      </c>
      <c r="G10" s="28" t="s">
        <v>24</v>
      </c>
      <c r="H10" s="28" t="s">
        <v>25</v>
      </c>
      <c r="I10" s="28" t="s">
        <v>26</v>
      </c>
      <c r="J10" s="28" t="s">
        <v>27</v>
      </c>
      <c r="K10" s="28" t="s">
        <v>28</v>
      </c>
      <c r="L10" s="28" t="s">
        <v>29</v>
      </c>
      <c r="M10" s="28" t="s">
        <v>30</v>
      </c>
      <c r="N10" s="28" t="s">
        <v>31</v>
      </c>
      <c r="O10" s="28" t="s">
        <v>32</v>
      </c>
      <c r="P10" s="28" t="s">
        <v>33</v>
      </c>
      <c r="Q10" s="28" t="s">
        <v>34</v>
      </c>
    </row>
    <row r="11" spans="1:17" s="10" customFormat="1" ht="93" customHeight="1">
      <c r="A11" s="19" t="s">
        <v>37</v>
      </c>
      <c r="B11" s="31" t="s">
        <v>92</v>
      </c>
      <c r="C11" s="17" t="s">
        <v>18</v>
      </c>
      <c r="D11" s="18"/>
      <c r="E11" s="19"/>
      <c r="F11" s="20">
        <v>200</v>
      </c>
      <c r="G11" s="18"/>
      <c r="H11" s="21"/>
      <c r="I11" s="18"/>
      <c r="J11" s="19">
        <f aca="true" t="shared" si="0" ref="J11:J49">N11-F11</f>
        <v>30</v>
      </c>
      <c r="K11" s="18"/>
      <c r="L11" s="21"/>
      <c r="M11" s="18"/>
      <c r="N11" s="20">
        <v>230</v>
      </c>
      <c r="O11" s="21"/>
      <c r="P11" s="21"/>
      <c r="Q11" s="21"/>
    </row>
    <row r="12" spans="1:17" s="10" customFormat="1" ht="111.75" customHeight="1">
      <c r="A12" s="19" t="s">
        <v>38</v>
      </c>
      <c r="B12" s="32" t="s">
        <v>91</v>
      </c>
      <c r="C12" s="17" t="s">
        <v>18</v>
      </c>
      <c r="D12" s="18"/>
      <c r="E12" s="19"/>
      <c r="F12" s="20">
        <v>3750</v>
      </c>
      <c r="G12" s="18"/>
      <c r="H12" s="21"/>
      <c r="I12" s="18"/>
      <c r="J12" s="19">
        <f t="shared" si="0"/>
        <v>563</v>
      </c>
      <c r="K12" s="18"/>
      <c r="L12" s="21"/>
      <c r="M12" s="18"/>
      <c r="N12" s="20">
        <v>4313</v>
      </c>
      <c r="O12" s="21"/>
      <c r="P12" s="21"/>
      <c r="Q12" s="21"/>
    </row>
    <row r="13" spans="1:17" s="10" customFormat="1" ht="108.75" customHeight="1">
      <c r="A13" s="19" t="s">
        <v>39</v>
      </c>
      <c r="B13" s="32" t="s">
        <v>95</v>
      </c>
      <c r="C13" s="17" t="s">
        <v>18</v>
      </c>
      <c r="D13" s="18"/>
      <c r="E13" s="19"/>
      <c r="F13" s="20">
        <v>1350</v>
      </c>
      <c r="G13" s="18"/>
      <c r="H13" s="21"/>
      <c r="I13" s="18"/>
      <c r="J13" s="19">
        <f t="shared" si="0"/>
        <v>203</v>
      </c>
      <c r="K13" s="18"/>
      <c r="L13" s="21"/>
      <c r="M13" s="18"/>
      <c r="N13" s="20">
        <v>1553</v>
      </c>
      <c r="O13" s="21"/>
      <c r="P13" s="21"/>
      <c r="Q13" s="21"/>
    </row>
    <row r="14" spans="1:17" s="10" customFormat="1" ht="39" customHeight="1">
      <c r="A14" s="19" t="s">
        <v>40</v>
      </c>
      <c r="B14" s="32" t="s">
        <v>77</v>
      </c>
      <c r="C14" s="17" t="s">
        <v>18</v>
      </c>
      <c r="D14" s="18"/>
      <c r="E14" s="19"/>
      <c r="F14" s="20">
        <v>15</v>
      </c>
      <c r="G14" s="18"/>
      <c r="H14" s="21"/>
      <c r="I14" s="18"/>
      <c r="J14" s="19">
        <f t="shared" si="0"/>
        <v>2</v>
      </c>
      <c r="K14" s="18"/>
      <c r="L14" s="21"/>
      <c r="M14" s="18"/>
      <c r="N14" s="20">
        <v>17</v>
      </c>
      <c r="O14" s="21"/>
      <c r="P14" s="21"/>
      <c r="Q14" s="21"/>
    </row>
    <row r="15" spans="1:17" s="10" customFormat="1" ht="41.25" customHeight="1">
      <c r="A15" s="19" t="s">
        <v>41</v>
      </c>
      <c r="B15" s="32" t="s">
        <v>96</v>
      </c>
      <c r="C15" s="17" t="s">
        <v>18</v>
      </c>
      <c r="D15" s="18"/>
      <c r="E15" s="19"/>
      <c r="F15" s="20">
        <v>330</v>
      </c>
      <c r="G15" s="18"/>
      <c r="H15" s="21"/>
      <c r="I15" s="18"/>
      <c r="J15" s="19">
        <f t="shared" si="0"/>
        <v>50</v>
      </c>
      <c r="K15" s="18"/>
      <c r="L15" s="21"/>
      <c r="M15" s="18"/>
      <c r="N15" s="20">
        <v>380</v>
      </c>
      <c r="O15" s="21"/>
      <c r="P15" s="21"/>
      <c r="Q15" s="21"/>
    </row>
    <row r="16" spans="1:17" s="10" customFormat="1" ht="43.5" customHeight="1">
      <c r="A16" s="19" t="s">
        <v>42</v>
      </c>
      <c r="B16" s="32" t="s">
        <v>78</v>
      </c>
      <c r="C16" s="17" t="s">
        <v>18</v>
      </c>
      <c r="D16" s="18"/>
      <c r="E16" s="19"/>
      <c r="F16" s="20">
        <v>25</v>
      </c>
      <c r="G16" s="18"/>
      <c r="H16" s="21"/>
      <c r="I16" s="18"/>
      <c r="J16" s="19">
        <f t="shared" si="0"/>
        <v>4</v>
      </c>
      <c r="K16" s="18"/>
      <c r="L16" s="21"/>
      <c r="M16" s="18"/>
      <c r="N16" s="20">
        <v>29</v>
      </c>
      <c r="O16" s="21"/>
      <c r="P16" s="21"/>
      <c r="Q16" s="21"/>
    </row>
    <row r="17" spans="1:17" s="10" customFormat="1" ht="34.5" customHeight="1">
      <c r="A17" s="19" t="s">
        <v>43</v>
      </c>
      <c r="B17" s="32" t="s">
        <v>79</v>
      </c>
      <c r="C17" s="17" t="s">
        <v>18</v>
      </c>
      <c r="D17" s="18"/>
      <c r="E17" s="19"/>
      <c r="F17" s="20">
        <v>190</v>
      </c>
      <c r="G17" s="18"/>
      <c r="H17" s="21"/>
      <c r="I17" s="18"/>
      <c r="J17" s="19">
        <f t="shared" si="0"/>
        <v>29</v>
      </c>
      <c r="K17" s="18"/>
      <c r="L17" s="21"/>
      <c r="M17" s="18"/>
      <c r="N17" s="20">
        <v>219</v>
      </c>
      <c r="O17" s="21"/>
      <c r="P17" s="21"/>
      <c r="Q17" s="21"/>
    </row>
    <row r="18" spans="1:17" s="10" customFormat="1" ht="84" customHeight="1">
      <c r="A18" s="19" t="s">
        <v>44</v>
      </c>
      <c r="B18" s="32" t="s">
        <v>104</v>
      </c>
      <c r="C18" s="17" t="s">
        <v>18</v>
      </c>
      <c r="D18" s="18"/>
      <c r="E18" s="19"/>
      <c r="F18" s="20">
        <v>35</v>
      </c>
      <c r="G18" s="18"/>
      <c r="H18" s="21"/>
      <c r="I18" s="18"/>
      <c r="J18" s="19">
        <f t="shared" si="0"/>
        <v>5</v>
      </c>
      <c r="K18" s="18"/>
      <c r="L18" s="21"/>
      <c r="M18" s="18"/>
      <c r="N18" s="20">
        <v>40</v>
      </c>
      <c r="O18" s="21"/>
      <c r="P18" s="21"/>
      <c r="Q18" s="21"/>
    </row>
    <row r="19" spans="1:17" s="10" customFormat="1" ht="100.5" customHeight="1">
      <c r="A19" s="19" t="s">
        <v>45</v>
      </c>
      <c r="B19" s="32" t="s">
        <v>117</v>
      </c>
      <c r="C19" s="17" t="s">
        <v>18</v>
      </c>
      <c r="D19" s="18"/>
      <c r="E19" s="19"/>
      <c r="F19" s="20">
        <v>1200</v>
      </c>
      <c r="G19" s="18"/>
      <c r="H19" s="21"/>
      <c r="I19" s="18"/>
      <c r="J19" s="19">
        <f t="shared" si="0"/>
        <v>180</v>
      </c>
      <c r="K19" s="18"/>
      <c r="L19" s="21"/>
      <c r="M19" s="18"/>
      <c r="N19" s="20">
        <v>1380</v>
      </c>
      <c r="O19" s="21"/>
      <c r="P19" s="21"/>
      <c r="Q19" s="21"/>
    </row>
    <row r="20" spans="1:17" s="10" customFormat="1" ht="120" customHeight="1">
      <c r="A20" s="19" t="s">
        <v>46</v>
      </c>
      <c r="B20" s="32" t="s">
        <v>118</v>
      </c>
      <c r="C20" s="17" t="s">
        <v>18</v>
      </c>
      <c r="D20" s="18"/>
      <c r="E20" s="19"/>
      <c r="F20" s="20">
        <v>5900</v>
      </c>
      <c r="G20" s="18"/>
      <c r="H20" s="21"/>
      <c r="I20" s="18"/>
      <c r="J20" s="19">
        <f t="shared" si="0"/>
        <v>885</v>
      </c>
      <c r="K20" s="18"/>
      <c r="L20" s="21"/>
      <c r="M20" s="18"/>
      <c r="N20" s="20">
        <v>6785</v>
      </c>
      <c r="O20" s="21"/>
      <c r="P20" s="21"/>
      <c r="Q20" s="21"/>
    </row>
    <row r="21" spans="1:17" s="10" customFormat="1" ht="36">
      <c r="A21" s="19" t="s">
        <v>47</v>
      </c>
      <c r="B21" s="32" t="s">
        <v>80</v>
      </c>
      <c r="C21" s="17" t="s">
        <v>81</v>
      </c>
      <c r="D21" s="18"/>
      <c r="E21" s="19"/>
      <c r="F21" s="20">
        <v>30</v>
      </c>
      <c r="G21" s="18"/>
      <c r="H21" s="21"/>
      <c r="I21" s="18"/>
      <c r="J21" s="19">
        <f t="shared" si="0"/>
        <v>5</v>
      </c>
      <c r="K21" s="18"/>
      <c r="L21" s="21"/>
      <c r="M21" s="18"/>
      <c r="N21" s="20">
        <v>35</v>
      </c>
      <c r="O21" s="21"/>
      <c r="P21" s="21"/>
      <c r="Q21" s="21"/>
    </row>
    <row r="22" spans="1:17" s="10" customFormat="1" ht="77.25" customHeight="1">
      <c r="A22" s="19" t="s">
        <v>48</v>
      </c>
      <c r="B22" s="32" t="s">
        <v>102</v>
      </c>
      <c r="C22" s="17" t="s">
        <v>18</v>
      </c>
      <c r="D22" s="18"/>
      <c r="E22" s="19"/>
      <c r="F22" s="20">
        <v>640</v>
      </c>
      <c r="G22" s="18"/>
      <c r="H22" s="21"/>
      <c r="I22" s="18"/>
      <c r="J22" s="19">
        <f t="shared" si="0"/>
        <v>96</v>
      </c>
      <c r="K22" s="18"/>
      <c r="L22" s="21"/>
      <c r="M22" s="18"/>
      <c r="N22" s="20">
        <v>736</v>
      </c>
      <c r="O22" s="21"/>
      <c r="P22" s="21"/>
      <c r="Q22" s="21"/>
    </row>
    <row r="23" spans="1:17" s="10" customFormat="1" ht="86.25" customHeight="1">
      <c r="A23" s="19" t="s">
        <v>49</v>
      </c>
      <c r="B23" s="32" t="s">
        <v>103</v>
      </c>
      <c r="C23" s="17" t="s">
        <v>81</v>
      </c>
      <c r="D23" s="18"/>
      <c r="E23" s="19"/>
      <c r="F23" s="20">
        <v>120</v>
      </c>
      <c r="G23" s="18"/>
      <c r="H23" s="21"/>
      <c r="I23" s="18"/>
      <c r="J23" s="19">
        <f t="shared" si="0"/>
        <v>18</v>
      </c>
      <c r="K23" s="18"/>
      <c r="L23" s="21"/>
      <c r="M23" s="18"/>
      <c r="N23" s="20">
        <v>138</v>
      </c>
      <c r="O23" s="21"/>
      <c r="P23" s="21"/>
      <c r="Q23" s="21"/>
    </row>
    <row r="24" spans="1:17" s="10" customFormat="1" ht="72.75" customHeight="1">
      <c r="A24" s="19" t="s">
        <v>50</v>
      </c>
      <c r="B24" s="32" t="s">
        <v>82</v>
      </c>
      <c r="C24" s="17" t="s">
        <v>18</v>
      </c>
      <c r="D24" s="18"/>
      <c r="E24" s="19"/>
      <c r="F24" s="20">
        <v>680</v>
      </c>
      <c r="G24" s="18"/>
      <c r="H24" s="21"/>
      <c r="I24" s="18"/>
      <c r="J24" s="19">
        <f t="shared" si="0"/>
        <v>102</v>
      </c>
      <c r="K24" s="18"/>
      <c r="L24" s="21"/>
      <c r="M24" s="18"/>
      <c r="N24" s="20">
        <v>782</v>
      </c>
      <c r="O24" s="21"/>
      <c r="P24" s="21"/>
      <c r="Q24" s="21"/>
    </row>
    <row r="25" spans="1:17" s="10" customFormat="1" ht="39.75" customHeight="1">
      <c r="A25" s="19" t="s">
        <v>51</v>
      </c>
      <c r="B25" s="32" t="s">
        <v>83</v>
      </c>
      <c r="C25" s="17" t="s">
        <v>18</v>
      </c>
      <c r="D25" s="18"/>
      <c r="E25" s="19"/>
      <c r="F25" s="20">
        <v>300</v>
      </c>
      <c r="G25" s="18"/>
      <c r="H25" s="21"/>
      <c r="I25" s="18"/>
      <c r="J25" s="19">
        <f t="shared" si="0"/>
        <v>45</v>
      </c>
      <c r="K25" s="18"/>
      <c r="L25" s="21"/>
      <c r="M25" s="18"/>
      <c r="N25" s="20">
        <v>345</v>
      </c>
      <c r="O25" s="21"/>
      <c r="P25" s="21"/>
      <c r="Q25" s="21"/>
    </row>
    <row r="26" spans="1:17" s="10" customFormat="1" ht="76.5" customHeight="1">
      <c r="A26" s="19" t="s">
        <v>52</v>
      </c>
      <c r="B26" s="32" t="s">
        <v>115</v>
      </c>
      <c r="C26" s="17" t="s">
        <v>84</v>
      </c>
      <c r="D26" s="18"/>
      <c r="E26" s="19"/>
      <c r="F26" s="20">
        <v>220</v>
      </c>
      <c r="G26" s="18"/>
      <c r="H26" s="21"/>
      <c r="I26" s="18"/>
      <c r="J26" s="19">
        <f t="shared" si="0"/>
        <v>33</v>
      </c>
      <c r="K26" s="18"/>
      <c r="L26" s="21"/>
      <c r="M26" s="18"/>
      <c r="N26" s="20">
        <v>253</v>
      </c>
      <c r="O26" s="21"/>
      <c r="P26" s="21"/>
      <c r="Q26" s="21"/>
    </row>
    <row r="27" spans="1:17" s="10" customFormat="1" ht="31.5" customHeight="1">
      <c r="A27" s="19" t="s">
        <v>53</v>
      </c>
      <c r="B27" s="32" t="s">
        <v>85</v>
      </c>
      <c r="C27" s="17" t="s">
        <v>18</v>
      </c>
      <c r="D27" s="18"/>
      <c r="E27" s="19"/>
      <c r="F27" s="20">
        <v>1050</v>
      </c>
      <c r="G27" s="18"/>
      <c r="H27" s="21"/>
      <c r="I27" s="18"/>
      <c r="J27" s="19">
        <f t="shared" si="0"/>
        <v>158</v>
      </c>
      <c r="K27" s="18"/>
      <c r="L27" s="21"/>
      <c r="M27" s="18"/>
      <c r="N27" s="20">
        <v>1208</v>
      </c>
      <c r="O27" s="21"/>
      <c r="P27" s="21"/>
      <c r="Q27" s="21"/>
    </row>
    <row r="28" spans="1:17" s="10" customFormat="1" ht="87.75" customHeight="1">
      <c r="A28" s="19" t="s">
        <v>54</v>
      </c>
      <c r="B28" s="32" t="s">
        <v>97</v>
      </c>
      <c r="C28" s="17" t="s">
        <v>18</v>
      </c>
      <c r="D28" s="18"/>
      <c r="E28" s="19"/>
      <c r="F28" s="20">
        <v>1120</v>
      </c>
      <c r="G28" s="18"/>
      <c r="H28" s="21"/>
      <c r="I28" s="18"/>
      <c r="J28" s="19">
        <f t="shared" si="0"/>
        <v>168</v>
      </c>
      <c r="K28" s="18"/>
      <c r="L28" s="21"/>
      <c r="M28" s="18"/>
      <c r="N28" s="20">
        <v>1288</v>
      </c>
      <c r="O28" s="21"/>
      <c r="P28" s="21"/>
      <c r="Q28" s="21"/>
    </row>
    <row r="29" spans="1:17" s="10" customFormat="1" ht="44.25" customHeight="1">
      <c r="A29" s="19" t="s">
        <v>55</v>
      </c>
      <c r="B29" s="32" t="s">
        <v>116</v>
      </c>
      <c r="C29" s="17" t="s">
        <v>86</v>
      </c>
      <c r="D29" s="18"/>
      <c r="E29" s="19"/>
      <c r="F29" s="20">
        <v>20</v>
      </c>
      <c r="G29" s="18"/>
      <c r="H29" s="21"/>
      <c r="I29" s="18"/>
      <c r="J29" s="19">
        <f t="shared" si="0"/>
        <v>3</v>
      </c>
      <c r="K29" s="18"/>
      <c r="L29" s="21"/>
      <c r="M29" s="18"/>
      <c r="N29" s="20">
        <v>23</v>
      </c>
      <c r="O29" s="21"/>
      <c r="P29" s="21"/>
      <c r="Q29" s="21"/>
    </row>
    <row r="30" spans="1:17" s="10" customFormat="1" ht="75.75" customHeight="1">
      <c r="A30" s="19" t="s">
        <v>56</v>
      </c>
      <c r="B30" s="32" t="s">
        <v>114</v>
      </c>
      <c r="C30" s="17" t="s">
        <v>84</v>
      </c>
      <c r="D30" s="18"/>
      <c r="E30" s="19"/>
      <c r="F30" s="20">
        <v>370</v>
      </c>
      <c r="G30" s="18"/>
      <c r="H30" s="21"/>
      <c r="I30" s="18"/>
      <c r="J30" s="19">
        <f t="shared" si="0"/>
        <v>56</v>
      </c>
      <c r="K30" s="18"/>
      <c r="L30" s="21"/>
      <c r="M30" s="18"/>
      <c r="N30" s="20">
        <v>426</v>
      </c>
      <c r="O30" s="21"/>
      <c r="P30" s="21"/>
      <c r="Q30" s="21"/>
    </row>
    <row r="31" spans="1:17" s="10" customFormat="1" ht="47.25" customHeight="1">
      <c r="A31" s="19" t="s">
        <v>57</v>
      </c>
      <c r="B31" s="32" t="s">
        <v>87</v>
      </c>
      <c r="C31" s="17" t="s">
        <v>18</v>
      </c>
      <c r="D31" s="18"/>
      <c r="E31" s="19"/>
      <c r="F31" s="20">
        <v>390</v>
      </c>
      <c r="G31" s="18"/>
      <c r="H31" s="21"/>
      <c r="I31" s="18"/>
      <c r="J31" s="19">
        <f t="shared" si="0"/>
        <v>59</v>
      </c>
      <c r="K31" s="18"/>
      <c r="L31" s="21"/>
      <c r="M31" s="18"/>
      <c r="N31" s="20">
        <v>449</v>
      </c>
      <c r="O31" s="21"/>
      <c r="P31" s="21"/>
      <c r="Q31" s="21"/>
    </row>
    <row r="32" spans="1:17" s="10" customFormat="1" ht="108" customHeight="1">
      <c r="A32" s="19" t="s">
        <v>58</v>
      </c>
      <c r="B32" s="32" t="s">
        <v>101</v>
      </c>
      <c r="C32" s="17" t="s">
        <v>18</v>
      </c>
      <c r="D32" s="18"/>
      <c r="E32" s="19"/>
      <c r="F32" s="20">
        <v>570</v>
      </c>
      <c r="G32" s="18"/>
      <c r="H32" s="21"/>
      <c r="I32" s="18"/>
      <c r="J32" s="19">
        <f t="shared" si="0"/>
        <v>86</v>
      </c>
      <c r="K32" s="18"/>
      <c r="L32" s="21"/>
      <c r="M32" s="18"/>
      <c r="N32" s="20">
        <v>656</v>
      </c>
      <c r="O32" s="21"/>
      <c r="P32" s="21"/>
      <c r="Q32" s="21"/>
    </row>
    <row r="33" spans="1:17" s="10" customFormat="1" ht="42.75" customHeight="1">
      <c r="A33" s="19" t="s">
        <v>59</v>
      </c>
      <c r="B33" s="32" t="s">
        <v>88</v>
      </c>
      <c r="C33" s="17" t="s">
        <v>18</v>
      </c>
      <c r="D33" s="18"/>
      <c r="E33" s="19"/>
      <c r="F33" s="20">
        <v>300</v>
      </c>
      <c r="G33" s="18"/>
      <c r="H33" s="21"/>
      <c r="I33" s="18"/>
      <c r="J33" s="19">
        <f t="shared" si="0"/>
        <v>45</v>
      </c>
      <c r="K33" s="18"/>
      <c r="L33" s="21"/>
      <c r="M33" s="18"/>
      <c r="N33" s="20">
        <v>345</v>
      </c>
      <c r="O33" s="21"/>
      <c r="P33" s="21"/>
      <c r="Q33" s="21"/>
    </row>
    <row r="34" spans="1:17" s="10" customFormat="1" ht="42" customHeight="1">
      <c r="A34" s="19" t="s">
        <v>60</v>
      </c>
      <c r="B34" s="32" t="s">
        <v>89</v>
      </c>
      <c r="C34" s="17" t="s">
        <v>18</v>
      </c>
      <c r="D34" s="18"/>
      <c r="E34" s="19"/>
      <c r="F34" s="20">
        <v>23</v>
      </c>
      <c r="G34" s="18"/>
      <c r="H34" s="21"/>
      <c r="I34" s="18"/>
      <c r="J34" s="19">
        <f t="shared" si="0"/>
        <v>3</v>
      </c>
      <c r="K34" s="18"/>
      <c r="L34" s="21"/>
      <c r="M34" s="18"/>
      <c r="N34" s="20">
        <v>26</v>
      </c>
      <c r="O34" s="21"/>
      <c r="P34" s="21"/>
      <c r="Q34" s="21"/>
    </row>
    <row r="35" spans="1:17" s="10" customFormat="1" ht="148.5" customHeight="1">
      <c r="A35" s="19" t="s">
        <v>61</v>
      </c>
      <c r="B35" s="32" t="s">
        <v>106</v>
      </c>
      <c r="C35" s="17" t="s">
        <v>18</v>
      </c>
      <c r="D35" s="18"/>
      <c r="E35" s="19"/>
      <c r="F35" s="20">
        <v>10</v>
      </c>
      <c r="G35" s="18"/>
      <c r="H35" s="21"/>
      <c r="I35" s="18"/>
      <c r="J35" s="19">
        <f t="shared" si="0"/>
        <v>2</v>
      </c>
      <c r="K35" s="18"/>
      <c r="L35" s="21"/>
      <c r="M35" s="18"/>
      <c r="N35" s="20">
        <v>12</v>
      </c>
      <c r="O35" s="21"/>
      <c r="P35" s="21"/>
      <c r="Q35" s="21"/>
    </row>
    <row r="36" spans="1:17" s="10" customFormat="1" ht="95.25" customHeight="1">
      <c r="A36" s="19" t="s">
        <v>62</v>
      </c>
      <c r="B36" s="32" t="s">
        <v>98</v>
      </c>
      <c r="C36" s="17" t="s">
        <v>18</v>
      </c>
      <c r="D36" s="18"/>
      <c r="E36" s="19"/>
      <c r="F36" s="20">
        <v>55</v>
      </c>
      <c r="G36" s="18"/>
      <c r="H36" s="21"/>
      <c r="I36" s="18"/>
      <c r="J36" s="19">
        <f t="shared" si="0"/>
        <v>8</v>
      </c>
      <c r="K36" s="18"/>
      <c r="L36" s="21"/>
      <c r="M36" s="18"/>
      <c r="N36" s="20">
        <v>63</v>
      </c>
      <c r="O36" s="21"/>
      <c r="P36" s="21"/>
      <c r="Q36" s="21"/>
    </row>
    <row r="37" spans="1:17" s="10" customFormat="1" ht="34.5" customHeight="1">
      <c r="A37" s="19" t="s">
        <v>63</v>
      </c>
      <c r="B37" s="32" t="s">
        <v>90</v>
      </c>
      <c r="C37" s="17" t="s">
        <v>18</v>
      </c>
      <c r="D37" s="18"/>
      <c r="E37" s="19"/>
      <c r="F37" s="20">
        <v>1100</v>
      </c>
      <c r="G37" s="18"/>
      <c r="H37" s="21"/>
      <c r="I37" s="18"/>
      <c r="J37" s="19">
        <f t="shared" si="0"/>
        <v>165</v>
      </c>
      <c r="K37" s="18"/>
      <c r="L37" s="21"/>
      <c r="M37" s="18"/>
      <c r="N37" s="20">
        <v>1265</v>
      </c>
      <c r="O37" s="21"/>
      <c r="P37" s="21"/>
      <c r="Q37" s="21"/>
    </row>
    <row r="38" spans="1:17" s="10" customFormat="1" ht="52.5" customHeight="1">
      <c r="A38" s="19" t="s">
        <v>64</v>
      </c>
      <c r="B38" s="32" t="s">
        <v>105</v>
      </c>
      <c r="C38" s="17" t="s">
        <v>18</v>
      </c>
      <c r="D38" s="18"/>
      <c r="E38" s="19"/>
      <c r="F38" s="20">
        <v>370</v>
      </c>
      <c r="G38" s="18"/>
      <c r="H38" s="21"/>
      <c r="I38" s="18"/>
      <c r="J38" s="19">
        <f t="shared" si="0"/>
        <v>56</v>
      </c>
      <c r="K38" s="18"/>
      <c r="L38" s="21"/>
      <c r="M38" s="18"/>
      <c r="N38" s="20">
        <v>426</v>
      </c>
      <c r="O38" s="21"/>
      <c r="P38" s="21"/>
      <c r="Q38" s="21"/>
    </row>
    <row r="39" spans="1:17" s="10" customFormat="1" ht="78.75" customHeight="1">
      <c r="A39" s="19" t="s">
        <v>65</v>
      </c>
      <c r="B39" s="32" t="s">
        <v>99</v>
      </c>
      <c r="C39" s="17" t="s">
        <v>81</v>
      </c>
      <c r="D39" s="18"/>
      <c r="E39" s="19"/>
      <c r="F39" s="20">
        <v>100</v>
      </c>
      <c r="G39" s="18"/>
      <c r="H39" s="21"/>
      <c r="I39" s="18"/>
      <c r="J39" s="19">
        <f t="shared" si="0"/>
        <v>15</v>
      </c>
      <c r="K39" s="18"/>
      <c r="L39" s="21"/>
      <c r="M39" s="18"/>
      <c r="N39" s="20">
        <v>115</v>
      </c>
      <c r="O39" s="21"/>
      <c r="P39" s="21"/>
      <c r="Q39" s="21"/>
    </row>
    <row r="40" spans="1:17" s="10" customFormat="1" ht="77.25" customHeight="1">
      <c r="A40" s="19" t="s">
        <v>66</v>
      </c>
      <c r="B40" s="32" t="s">
        <v>109</v>
      </c>
      <c r="C40" s="17" t="s">
        <v>84</v>
      </c>
      <c r="D40" s="18"/>
      <c r="E40" s="19"/>
      <c r="F40" s="20">
        <v>55</v>
      </c>
      <c r="G40" s="18"/>
      <c r="H40" s="21"/>
      <c r="I40" s="18"/>
      <c r="J40" s="19">
        <f t="shared" si="0"/>
        <v>8</v>
      </c>
      <c r="K40" s="18"/>
      <c r="L40" s="21"/>
      <c r="M40" s="18"/>
      <c r="N40" s="20">
        <v>63</v>
      </c>
      <c r="O40" s="21"/>
      <c r="P40" s="21"/>
      <c r="Q40" s="21"/>
    </row>
    <row r="41" spans="1:17" s="10" customFormat="1" ht="67.5" customHeight="1">
      <c r="A41" s="19" t="s">
        <v>68</v>
      </c>
      <c r="B41" s="32" t="s">
        <v>107</v>
      </c>
      <c r="C41" s="17" t="s">
        <v>81</v>
      </c>
      <c r="D41" s="18"/>
      <c r="E41" s="19"/>
      <c r="F41" s="20">
        <v>330</v>
      </c>
      <c r="G41" s="18"/>
      <c r="H41" s="21"/>
      <c r="I41" s="18"/>
      <c r="J41" s="19">
        <f t="shared" si="0"/>
        <v>50</v>
      </c>
      <c r="K41" s="18"/>
      <c r="L41" s="21"/>
      <c r="M41" s="18"/>
      <c r="N41" s="20">
        <v>380</v>
      </c>
      <c r="O41" s="21"/>
      <c r="P41" s="21"/>
      <c r="Q41" s="21"/>
    </row>
    <row r="42" spans="1:17" s="10" customFormat="1" ht="63.75" customHeight="1">
      <c r="A42" s="19" t="s">
        <v>69</v>
      </c>
      <c r="B42" s="32" t="s">
        <v>108</v>
      </c>
      <c r="C42" s="17" t="s">
        <v>86</v>
      </c>
      <c r="D42" s="18"/>
      <c r="E42" s="19"/>
      <c r="F42" s="20">
        <v>70</v>
      </c>
      <c r="G42" s="18"/>
      <c r="H42" s="21"/>
      <c r="I42" s="18"/>
      <c r="J42" s="19">
        <f t="shared" si="0"/>
        <v>11</v>
      </c>
      <c r="K42" s="18"/>
      <c r="L42" s="21"/>
      <c r="M42" s="18"/>
      <c r="N42" s="20">
        <v>81</v>
      </c>
      <c r="O42" s="21"/>
      <c r="P42" s="21"/>
      <c r="Q42" s="21"/>
    </row>
    <row r="43" spans="1:17" s="10" customFormat="1" ht="112.5" customHeight="1">
      <c r="A43" s="19" t="s">
        <v>70</v>
      </c>
      <c r="B43" s="32" t="s">
        <v>100</v>
      </c>
      <c r="C43" s="17" t="s">
        <v>18</v>
      </c>
      <c r="D43" s="18"/>
      <c r="E43" s="19"/>
      <c r="F43" s="20">
        <v>170</v>
      </c>
      <c r="G43" s="18"/>
      <c r="H43" s="21"/>
      <c r="I43" s="18"/>
      <c r="J43" s="19">
        <f t="shared" si="0"/>
        <v>26</v>
      </c>
      <c r="K43" s="18"/>
      <c r="L43" s="21"/>
      <c r="M43" s="18"/>
      <c r="N43" s="20">
        <v>196</v>
      </c>
      <c r="O43" s="21"/>
      <c r="P43" s="21"/>
      <c r="Q43" s="21"/>
    </row>
    <row r="44" spans="1:17" s="10" customFormat="1" ht="98.25" customHeight="1">
      <c r="A44" s="19" t="s">
        <v>71</v>
      </c>
      <c r="B44" s="32" t="s">
        <v>113</v>
      </c>
      <c r="C44" s="17" t="s">
        <v>84</v>
      </c>
      <c r="D44" s="18"/>
      <c r="E44" s="19"/>
      <c r="F44" s="20">
        <v>370</v>
      </c>
      <c r="G44" s="18"/>
      <c r="H44" s="21"/>
      <c r="I44" s="18"/>
      <c r="J44" s="19">
        <f t="shared" si="0"/>
        <v>56</v>
      </c>
      <c r="K44" s="18"/>
      <c r="L44" s="21"/>
      <c r="M44" s="18"/>
      <c r="N44" s="20">
        <v>426</v>
      </c>
      <c r="O44" s="21"/>
      <c r="P44" s="21"/>
      <c r="Q44" s="21"/>
    </row>
    <row r="45" spans="1:17" s="10" customFormat="1" ht="63" customHeight="1">
      <c r="A45" s="19" t="s">
        <v>72</v>
      </c>
      <c r="B45" s="32" t="s">
        <v>110</v>
      </c>
      <c r="C45" s="17" t="s">
        <v>18</v>
      </c>
      <c r="D45" s="18"/>
      <c r="E45" s="19"/>
      <c r="F45" s="20">
        <v>270</v>
      </c>
      <c r="G45" s="18"/>
      <c r="H45" s="21"/>
      <c r="I45" s="18"/>
      <c r="J45" s="19">
        <f t="shared" si="0"/>
        <v>41</v>
      </c>
      <c r="K45" s="18"/>
      <c r="L45" s="21"/>
      <c r="M45" s="18"/>
      <c r="N45" s="20">
        <v>311</v>
      </c>
      <c r="O45" s="21"/>
      <c r="P45" s="21"/>
      <c r="Q45" s="21"/>
    </row>
    <row r="46" spans="1:17" s="10" customFormat="1" ht="62.25" customHeight="1">
      <c r="A46" s="19" t="s">
        <v>73</v>
      </c>
      <c r="B46" s="32" t="s">
        <v>111</v>
      </c>
      <c r="C46" s="17" t="s">
        <v>18</v>
      </c>
      <c r="D46" s="18"/>
      <c r="E46" s="19"/>
      <c r="F46" s="20">
        <v>110</v>
      </c>
      <c r="G46" s="18"/>
      <c r="H46" s="21"/>
      <c r="I46" s="18"/>
      <c r="J46" s="19">
        <f t="shared" si="0"/>
        <v>17</v>
      </c>
      <c r="K46" s="18"/>
      <c r="L46" s="21"/>
      <c r="M46" s="18"/>
      <c r="N46" s="20">
        <v>127</v>
      </c>
      <c r="O46" s="21"/>
      <c r="P46" s="21"/>
      <c r="Q46" s="21"/>
    </row>
    <row r="47" spans="1:17" s="10" customFormat="1" ht="66" customHeight="1">
      <c r="A47" s="19" t="s">
        <v>74</v>
      </c>
      <c r="B47" s="32" t="s">
        <v>112</v>
      </c>
      <c r="C47" s="17" t="s">
        <v>18</v>
      </c>
      <c r="D47" s="18"/>
      <c r="E47" s="19"/>
      <c r="F47" s="20">
        <v>170</v>
      </c>
      <c r="G47" s="18"/>
      <c r="H47" s="21"/>
      <c r="I47" s="18"/>
      <c r="J47" s="19">
        <f t="shared" si="0"/>
        <v>26</v>
      </c>
      <c r="K47" s="18"/>
      <c r="L47" s="21"/>
      <c r="M47" s="18"/>
      <c r="N47" s="20">
        <v>196</v>
      </c>
      <c r="O47" s="21"/>
      <c r="P47" s="21"/>
      <c r="Q47" s="21"/>
    </row>
    <row r="48" spans="1:17" s="10" customFormat="1" ht="100.5" customHeight="1">
      <c r="A48" s="19" t="s">
        <v>75</v>
      </c>
      <c r="B48" s="32" t="s">
        <v>93</v>
      </c>
      <c r="C48" s="17" t="s">
        <v>18</v>
      </c>
      <c r="D48" s="18"/>
      <c r="E48" s="19"/>
      <c r="F48" s="20">
        <v>9700</v>
      </c>
      <c r="G48" s="18"/>
      <c r="H48" s="21"/>
      <c r="I48" s="18"/>
      <c r="J48" s="19">
        <f t="shared" si="0"/>
        <v>1455</v>
      </c>
      <c r="K48" s="18"/>
      <c r="L48" s="21"/>
      <c r="M48" s="18"/>
      <c r="N48" s="20">
        <v>11155</v>
      </c>
      <c r="O48" s="21"/>
      <c r="P48" s="21"/>
      <c r="Q48" s="21"/>
    </row>
    <row r="49" spans="1:17" s="10" customFormat="1" ht="82.5" customHeight="1">
      <c r="A49" s="19" t="s">
        <v>76</v>
      </c>
      <c r="B49" s="32" t="s">
        <v>94</v>
      </c>
      <c r="C49" s="17" t="s">
        <v>18</v>
      </c>
      <c r="D49" s="18"/>
      <c r="E49" s="19"/>
      <c r="F49" s="20">
        <v>1600</v>
      </c>
      <c r="G49" s="18"/>
      <c r="H49" s="21"/>
      <c r="I49" s="18"/>
      <c r="J49" s="19">
        <f t="shared" si="0"/>
        <v>240</v>
      </c>
      <c r="K49" s="18"/>
      <c r="L49" s="21"/>
      <c r="M49" s="18"/>
      <c r="N49" s="20">
        <v>1840</v>
      </c>
      <c r="O49" s="21"/>
      <c r="P49" s="21"/>
      <c r="Q49" s="21"/>
    </row>
    <row r="50" spans="1:17" ht="18">
      <c r="A50" s="13"/>
      <c r="B50" s="32"/>
      <c r="C50" s="14"/>
      <c r="D50" s="40" t="s">
        <v>16</v>
      </c>
      <c r="E50" s="40"/>
      <c r="F50" s="22"/>
      <c r="G50" s="23">
        <f>SUM(G11:G49)</f>
        <v>0</v>
      </c>
      <c r="H50" s="23">
        <f>SUM(H11:H49)</f>
        <v>0</v>
      </c>
      <c r="I50" s="23">
        <f>SUM(I11:I49)</f>
        <v>0</v>
      </c>
      <c r="J50" s="24"/>
      <c r="K50" s="23">
        <f>SUM(K11:K49)</f>
        <v>0</v>
      </c>
      <c r="L50" s="23">
        <f>SUM(L11:L49)</f>
        <v>0</v>
      </c>
      <c r="M50" s="23">
        <f>SUM(M11:M49)</f>
        <v>0</v>
      </c>
      <c r="N50" s="25"/>
      <c r="O50" s="23">
        <f>SUM(O11:O49)</f>
        <v>0</v>
      </c>
      <c r="P50" s="23">
        <f>SUM(P11:P49)</f>
        <v>0</v>
      </c>
      <c r="Q50" s="23">
        <f>SUM(Q11:Q49)</f>
        <v>0</v>
      </c>
    </row>
    <row r="51" spans="1:19" ht="66.75" customHeight="1">
      <c r="A51" s="15"/>
      <c r="B51" s="33"/>
      <c r="C51" s="16"/>
      <c r="N51" s="36" t="s">
        <v>36</v>
      </c>
      <c r="O51" s="36"/>
      <c r="P51" s="36"/>
      <c r="Q51" s="36"/>
      <c r="R51" s="8"/>
      <c r="S51" s="8"/>
    </row>
    <row r="52" spans="1:4" ht="12.75">
      <c r="A52" s="15"/>
      <c r="B52" s="34"/>
      <c r="C52" s="16"/>
      <c r="D52" s="16"/>
    </row>
    <row r="53" spans="1:4" ht="12.75">
      <c r="A53" s="15"/>
      <c r="B53" s="35"/>
      <c r="C53" s="16"/>
      <c r="D53" s="16"/>
    </row>
  </sheetData>
  <sheetProtection/>
  <mergeCells count="16">
    <mergeCell ref="B4:E4"/>
    <mergeCell ref="B5:E5"/>
    <mergeCell ref="N1:Q1"/>
    <mergeCell ref="N4:Q4"/>
    <mergeCell ref="N5:Q5"/>
    <mergeCell ref="E8:E9"/>
    <mergeCell ref="F8:I8"/>
    <mergeCell ref="N51:Q51"/>
    <mergeCell ref="A8:A9"/>
    <mergeCell ref="B8:B9"/>
    <mergeCell ref="A7:Q7"/>
    <mergeCell ref="D50:E50"/>
    <mergeCell ref="J8:M8"/>
    <mergeCell ref="N8:Q8"/>
    <mergeCell ref="C8:C9"/>
    <mergeCell ref="D8:D9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20"/>
  <sheetViews>
    <sheetView zoomScalePageLayoutView="0" workbookViewId="0" topLeftCell="A1">
      <selection activeCell="E9" sqref="E9"/>
    </sheetView>
  </sheetViews>
  <sheetFormatPr defaultColWidth="9.00390625" defaultRowHeight="12.75"/>
  <sheetData>
    <row r="1" ht="13.5" thickBot="1"/>
    <row r="2" ht="13.5" thickBot="1">
      <c r="C2" s="11">
        <v>6.8</v>
      </c>
    </row>
    <row r="3" ht="13.5" thickBot="1">
      <c r="C3" s="11">
        <v>15</v>
      </c>
    </row>
    <row r="4" ht="13.5" thickBot="1">
      <c r="C4" s="11">
        <v>15</v>
      </c>
    </row>
    <row r="5" ht="12.75">
      <c r="C5" s="11">
        <v>22.5</v>
      </c>
    </row>
    <row r="6" ht="12.75">
      <c r="C6" s="12">
        <v>11.5</v>
      </c>
    </row>
    <row r="7" ht="12.75">
      <c r="C7" s="12">
        <v>20</v>
      </c>
    </row>
    <row r="8" spans="3:5" ht="12.75">
      <c r="C8" s="12">
        <v>20</v>
      </c>
      <c r="E8">
        <v>1.05</v>
      </c>
    </row>
    <row r="9" ht="12.75">
      <c r="C9" s="12">
        <v>20</v>
      </c>
    </row>
    <row r="10" ht="12.75">
      <c r="C10" s="12">
        <v>3.75</v>
      </c>
    </row>
    <row r="11" ht="12.75">
      <c r="C11" s="12">
        <v>11.8</v>
      </c>
    </row>
    <row r="12" ht="12.75">
      <c r="C12" s="12">
        <v>6.25</v>
      </c>
    </row>
    <row r="13" ht="12.75">
      <c r="C13" s="12">
        <v>11.2</v>
      </c>
    </row>
    <row r="14" ht="12.75">
      <c r="C14" s="12">
        <v>10.6</v>
      </c>
    </row>
    <row r="15" ht="12.75">
      <c r="C15" s="12">
        <v>12.5</v>
      </c>
    </row>
    <row r="16" ht="12.75">
      <c r="C16" s="12">
        <v>35</v>
      </c>
    </row>
    <row r="17" ht="12.75">
      <c r="C17" s="12">
        <v>35</v>
      </c>
    </row>
    <row r="18" ht="12.75">
      <c r="C18" s="12">
        <v>35</v>
      </c>
    </row>
    <row r="19" ht="12.75">
      <c r="C19" s="12">
        <v>23.75</v>
      </c>
    </row>
    <row r="20" ht="12.75">
      <c r="C20" s="12">
        <v>13.15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Kasia</cp:lastModifiedBy>
  <cp:lastPrinted>2022-11-10T09:19:01Z</cp:lastPrinted>
  <dcterms:created xsi:type="dcterms:W3CDTF">2007-02-15T12:21:49Z</dcterms:created>
  <dcterms:modified xsi:type="dcterms:W3CDTF">2022-11-10T09:21:13Z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e142c8c4-9166-40bd-baa1-ad8384958ba8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